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dec-app-03\PDF\DEPT_ESTUDIOS_ECONO\BALANZA_PAGOS\Inversión Extranjera Directa Cuadros y Boletines (Publicaciones)\Boletín de IED 2020-24\EXCEL\"/>
    </mc:Choice>
  </mc:AlternateContent>
  <bookViews>
    <workbookView xWindow="0" yWindow="0" windowWidth="21870" windowHeight="13170"/>
  </bookViews>
  <sheets>
    <sheet name="Cuadro 8" sheetId="5" r:id="rId1"/>
  </sheets>
  <definedNames>
    <definedName name="_xlnm.Print_Area" localSheetId="0">'Cuadro 8'!$A$1:$F$34</definedName>
  </definedNames>
  <calcPr calcId="152511"/>
  <extLst>
    <ext xmlns:x15="http://schemas.microsoft.com/office/spreadsheetml/2010/11/main" uri="{140A7094-0E35-4892-8432-C4D2E57EDEB5}">
      <x15:workbookPr chartTrackingRefBase="1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2" i="5" l="1"/>
  <c r="F29" i="5" l="1"/>
  <c r="F28" i="5"/>
  <c r="F27" i="5"/>
  <c r="F26" i="5"/>
  <c r="F25" i="5"/>
  <c r="F24" i="5"/>
  <c r="F23" i="5"/>
  <c r="F22" i="5"/>
  <c r="F21" i="5"/>
  <c r="F20" i="5"/>
  <c r="F19" i="5"/>
  <c r="F18" i="5"/>
  <c r="F17" i="5"/>
  <c r="F16" i="5"/>
  <c r="F15" i="5"/>
  <c r="F14" i="5"/>
  <c r="C12" i="5"/>
  <c r="F13" i="5"/>
  <c r="D12" i="5"/>
  <c r="E23" i="5" s="1"/>
  <c r="E21" i="5" l="1"/>
  <c r="E17" i="5"/>
  <c r="E16" i="5"/>
  <c r="E13" i="5"/>
  <c r="E22" i="5"/>
  <c r="E20" i="5"/>
  <c r="E14" i="5"/>
  <c r="E18" i="5"/>
  <c r="E28" i="5"/>
  <c r="E15" i="5"/>
  <c r="E19" i="5"/>
  <c r="E27" i="5"/>
  <c r="E26" i="5"/>
  <c r="E25" i="5"/>
  <c r="E24" i="5"/>
  <c r="F12" i="5"/>
  <c r="E29" i="5"/>
  <c r="E12" i="5" l="1"/>
</calcChain>
</file>

<file path=xl/sharedStrings.xml><?xml version="1.0" encoding="utf-8"?>
<sst xmlns="http://schemas.openxmlformats.org/spreadsheetml/2006/main" count="38" uniqueCount="36">
  <si>
    <t>República de Panamá</t>
  </si>
  <si>
    <t>CONTRALORÍA GENERAL DE LA REPÚBLICA</t>
  </si>
  <si>
    <t>Instituto Nacional de Estadística y Censo</t>
  </si>
  <si>
    <t>Participación</t>
  </si>
  <si>
    <t>Variación</t>
  </si>
  <si>
    <t>Actividad económica</t>
  </si>
  <si>
    <t>(P) Cifras preliminares.</t>
  </si>
  <si>
    <t>Flujo de IED</t>
  </si>
  <si>
    <t>Cuadro 8.  FLUJO DE INVERSIÓN EXTRANJERA DIRECTA (IED) EN LA REPÚBLICA,</t>
  </si>
  <si>
    <t>porcentual</t>
  </si>
  <si>
    <t>TOTAL</t>
  </si>
  <si>
    <t>(En miles de balboas)</t>
  </si>
  <si>
    <t>2022 (P)</t>
  </si>
  <si>
    <t>2023 (P)</t>
  </si>
  <si>
    <t xml:space="preserve"> Agricultura, ganadería, caza, silvicultura y pesca</t>
  </si>
  <si>
    <t xml:space="preserve"> Explotación de minas y canteras</t>
  </si>
  <si>
    <t xml:space="preserve"> Industrias manufactureras</t>
  </si>
  <si>
    <t xml:space="preserve"> Suministro de electridad, gas y agua</t>
  </si>
  <si>
    <t xml:space="preserve"> Construcción</t>
  </si>
  <si>
    <t xml:space="preserve"> Comercio al por mayor y al por menor</t>
  </si>
  <si>
    <t xml:space="preserve"> Transporte, almacenamiento y correo</t>
  </si>
  <si>
    <t xml:space="preserve"> Hoteles y restaurantes</t>
  </si>
  <si>
    <t xml:space="preserve"> Información y comunicación</t>
  </si>
  <si>
    <t xml:space="preserve"> Actividades financieras y de seguros</t>
  </si>
  <si>
    <t xml:space="preserve"> Actividades inmobiliarias</t>
  </si>
  <si>
    <t xml:space="preserve"> Actividades profesionales, científicas y técnicas</t>
  </si>
  <si>
    <t xml:space="preserve"> Actividades administrativas y servicios de apoyo</t>
  </si>
  <si>
    <t xml:space="preserve"> Enseñanza</t>
  </si>
  <si>
    <t xml:space="preserve"> Servicios sociales y relacionado con la salud humana</t>
  </si>
  <si>
    <t xml:space="preserve"> Artes, entretenimiento y creatividad</t>
  </si>
  <si>
    <t xml:space="preserve"> Otras actividades de servicios</t>
  </si>
  <si>
    <t>2024 (P)</t>
  </si>
  <si>
    <t>2024-23 (P)</t>
  </si>
  <si>
    <t xml:space="preserve">           De existir diferencia entre el total y los parciales, se debe al redondeo.</t>
  </si>
  <si>
    <t>NOTA: Se aplica la Clasificación Industrial Internacional Uniforme de todas la Actividades Económicas (CIIU), revisión 4.</t>
  </si>
  <si>
    <t>SEGÚN ACTIVIDAD ECONÓMICA: AÑOS 2022-24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</si>
</sst>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0F243E"/>
        <bgColor indexed="64"/>
      </patternFill>
    </fill>
  </fills>
  <borders count="16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/>
    </xf>
    <xf numFmtId="0" fontId="1" fillId="0" borderId="1" xfId="0" applyFont="1" applyBorder="1"/>
    <xf numFmtId="0" fontId="1" fillId="0" borderId="3" xfId="0" applyFont="1" applyBorder="1"/>
    <xf numFmtId="0" fontId="1" fillId="0" borderId="4" xfId="0" applyFont="1" applyBorder="1"/>
    <xf numFmtId="0" fontId="1" fillId="0" borderId="2" xfId="0" applyFont="1" applyBorder="1"/>
    <xf numFmtId="0" fontId="1" fillId="0" borderId="5" xfId="0" applyFont="1" applyBorder="1"/>
    <xf numFmtId="0" fontId="1" fillId="0" borderId="6" xfId="0" applyFont="1" applyBorder="1"/>
    <xf numFmtId="0" fontId="3" fillId="2" borderId="9" xfId="0" applyFont="1" applyFill="1" applyBorder="1"/>
    <xf numFmtId="0" fontId="4" fillId="2" borderId="10" xfId="0" applyFont="1" applyFill="1" applyBorder="1" applyAlignment="1">
      <alignment horizontal="center" vertical="center"/>
    </xf>
    <xf numFmtId="0" fontId="3" fillId="2" borderId="11" xfId="0" applyFont="1" applyFill="1" applyBorder="1"/>
    <xf numFmtId="0" fontId="4" fillId="2" borderId="15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3" fontId="2" fillId="0" borderId="5" xfId="0" applyNumberFormat="1" applyFont="1" applyBorder="1"/>
    <xf numFmtId="164" fontId="2" fillId="0" borderId="5" xfId="0" applyNumberFormat="1" applyFont="1" applyBorder="1"/>
    <xf numFmtId="164" fontId="2" fillId="0" borderId="6" xfId="0" applyNumberFormat="1" applyFont="1" applyBorder="1"/>
    <xf numFmtId="3" fontId="1" fillId="0" borderId="5" xfId="0" applyNumberFormat="1" applyFont="1" applyBorder="1"/>
    <xf numFmtId="164" fontId="1" fillId="0" borderId="5" xfId="0" applyNumberFormat="1" applyFont="1" applyBorder="1"/>
    <xf numFmtId="164" fontId="1" fillId="0" borderId="6" xfId="0" applyNumberFormat="1" applyFont="1" applyBorder="1"/>
    <xf numFmtId="0" fontId="4" fillId="2" borderId="14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4" fillId="2" borderId="13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F243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4"/>
  <sheetViews>
    <sheetView showGridLines="0" tabSelected="1" zoomScaleNormal="100" zoomScaleSheetLayoutView="100"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sqref="A1:F1"/>
    </sheetView>
  </sheetViews>
  <sheetFormatPr baseColWidth="10" defaultColWidth="10.85546875" defaultRowHeight="12.75" x14ac:dyDescent="0.2"/>
  <cols>
    <col min="1" max="1" width="45.28515625" style="1" customWidth="1"/>
    <col min="2" max="4" width="10" style="1" customWidth="1"/>
    <col min="5" max="5" width="12.7109375" style="1" customWidth="1"/>
    <col min="6" max="6" width="11.7109375" style="1" customWidth="1"/>
    <col min="7" max="16384" width="10.85546875" style="1"/>
  </cols>
  <sheetData>
    <row r="1" spans="1:6" x14ac:dyDescent="0.2">
      <c r="A1" s="27" t="s">
        <v>0</v>
      </c>
      <c r="B1" s="27"/>
      <c r="C1" s="27"/>
      <c r="D1" s="27"/>
      <c r="E1" s="27"/>
      <c r="F1" s="27"/>
    </row>
    <row r="2" spans="1:6" x14ac:dyDescent="0.2">
      <c r="A2" s="28" t="s">
        <v>1</v>
      </c>
      <c r="B2" s="28"/>
      <c r="C2" s="28"/>
      <c r="D2" s="28"/>
      <c r="E2" s="28"/>
      <c r="F2" s="28"/>
    </row>
    <row r="3" spans="1:6" x14ac:dyDescent="0.2">
      <c r="A3" s="27" t="s">
        <v>2</v>
      </c>
      <c r="B3" s="27"/>
      <c r="C3" s="27"/>
      <c r="D3" s="27"/>
      <c r="E3" s="27"/>
      <c r="F3" s="27"/>
    </row>
    <row r="4" spans="1:6" ht="6" customHeight="1" x14ac:dyDescent="0.2"/>
    <row r="5" spans="1:6" x14ac:dyDescent="0.2">
      <c r="A5" s="28" t="s">
        <v>8</v>
      </c>
      <c r="B5" s="28"/>
      <c r="C5" s="28"/>
      <c r="D5" s="28"/>
      <c r="E5" s="28"/>
      <c r="F5" s="28"/>
    </row>
    <row r="6" spans="1:6" x14ac:dyDescent="0.2">
      <c r="A6" s="28" t="s">
        <v>35</v>
      </c>
      <c r="B6" s="28"/>
      <c r="C6" s="28"/>
      <c r="D6" s="28"/>
      <c r="E6" s="28"/>
      <c r="F6" s="28"/>
    </row>
    <row r="7" spans="1:6" ht="6" customHeight="1" x14ac:dyDescent="0.2"/>
    <row r="8" spans="1:6" ht="14.1" customHeight="1" x14ac:dyDescent="0.2">
      <c r="A8" s="9"/>
      <c r="B8" s="29" t="s">
        <v>7</v>
      </c>
      <c r="C8" s="30"/>
      <c r="D8" s="31"/>
      <c r="E8" s="17" t="s">
        <v>3</v>
      </c>
      <c r="F8" s="16" t="s">
        <v>4</v>
      </c>
    </row>
    <row r="9" spans="1:6" ht="14.1" customHeight="1" x14ac:dyDescent="0.2">
      <c r="A9" s="10" t="s">
        <v>5</v>
      </c>
      <c r="B9" s="24" t="s">
        <v>11</v>
      </c>
      <c r="C9" s="25"/>
      <c r="D9" s="26"/>
      <c r="E9" s="15" t="s">
        <v>9</v>
      </c>
      <c r="F9" s="14" t="s">
        <v>9</v>
      </c>
    </row>
    <row r="10" spans="1:6" ht="14.1" customHeight="1" x14ac:dyDescent="0.2">
      <c r="A10" s="11"/>
      <c r="B10" s="12" t="s">
        <v>12</v>
      </c>
      <c r="C10" s="12" t="s">
        <v>13</v>
      </c>
      <c r="D10" s="12" t="s">
        <v>31</v>
      </c>
      <c r="E10" s="12" t="s">
        <v>31</v>
      </c>
      <c r="F10" s="13" t="s">
        <v>32</v>
      </c>
    </row>
    <row r="11" spans="1:6" ht="6" customHeight="1" x14ac:dyDescent="0.2">
      <c r="A11" s="3"/>
      <c r="B11" s="7"/>
      <c r="C11" s="7"/>
      <c r="D11" s="7"/>
      <c r="E11" s="7"/>
      <c r="F11" s="8"/>
    </row>
    <row r="12" spans="1:6" ht="24" customHeight="1" x14ac:dyDescent="0.2">
      <c r="A12" s="2" t="s">
        <v>10</v>
      </c>
      <c r="B12" s="18">
        <f t="shared" ref="B12" si="0">SUM(B13:B29)</f>
        <v>2113932.852622468</v>
      </c>
      <c r="C12" s="18">
        <f t="shared" ref="C12:E12" si="1">SUM(C13:C29)</f>
        <v>2070724.2536213158</v>
      </c>
      <c r="D12" s="18">
        <f>SUM(D13:D29)</f>
        <v>2454216.3755602837</v>
      </c>
      <c r="E12" s="19">
        <f t="shared" si="1"/>
        <v>100.00000000000003</v>
      </c>
      <c r="F12" s="20">
        <f>D12/C12*100-100</f>
        <v>18.519709771511629</v>
      </c>
    </row>
    <row r="13" spans="1:6" ht="24" customHeight="1" x14ac:dyDescent="0.2">
      <c r="A13" s="3" t="s">
        <v>14</v>
      </c>
      <c r="B13" s="21">
        <v>-501.00350511313093</v>
      </c>
      <c r="C13" s="21">
        <v>24099.153034372965</v>
      </c>
      <c r="D13" s="21">
        <v>-1487.646863035025</v>
      </c>
      <c r="E13" s="22">
        <f>D13/D$12*100</f>
        <v>-6.061596189518554E-2</v>
      </c>
      <c r="F13" s="23">
        <f>D13/C13*100-100</f>
        <v>-106.17302550389707</v>
      </c>
    </row>
    <row r="14" spans="1:6" ht="24" customHeight="1" x14ac:dyDescent="0.2">
      <c r="A14" s="3" t="s">
        <v>15</v>
      </c>
      <c r="B14" s="21">
        <v>-365268.29248520825</v>
      </c>
      <c r="C14" s="21">
        <v>191635.22668729335</v>
      </c>
      <c r="D14" s="21">
        <v>20746.463806915843</v>
      </c>
      <c r="E14" s="22">
        <f t="shared" ref="E14:E29" si="2">D14/D$12*100</f>
        <v>0.84533963726729444</v>
      </c>
      <c r="F14" s="23">
        <f t="shared" ref="F14:F29" si="3">D14/C14*100-100</f>
        <v>-89.173982171467088</v>
      </c>
    </row>
    <row r="15" spans="1:6" ht="24" customHeight="1" x14ac:dyDescent="0.2">
      <c r="A15" s="3" t="s">
        <v>16</v>
      </c>
      <c r="B15" s="21">
        <v>137616.68267608606</v>
      </c>
      <c r="C15" s="21">
        <v>-42350.293222498345</v>
      </c>
      <c r="D15" s="21">
        <v>172470.45312763029</v>
      </c>
      <c r="E15" s="22">
        <f t="shared" si="2"/>
        <v>7.0275161898981402</v>
      </c>
      <c r="F15" s="23">
        <f t="shared" si="3"/>
        <v>-507.24736478567365</v>
      </c>
    </row>
    <row r="16" spans="1:6" ht="24" customHeight="1" x14ac:dyDescent="0.2">
      <c r="A16" s="3" t="s">
        <v>17</v>
      </c>
      <c r="B16" s="21">
        <v>65038.700445878552</v>
      </c>
      <c r="C16" s="21">
        <v>325840.01151913224</v>
      </c>
      <c r="D16" s="21">
        <v>201606.76530493415</v>
      </c>
      <c r="E16" s="22">
        <f t="shared" si="2"/>
        <v>8.2147102966383105</v>
      </c>
      <c r="F16" s="23">
        <f t="shared" si="3"/>
        <v>-38.127069059136566</v>
      </c>
    </row>
    <row r="17" spans="1:6" ht="24" customHeight="1" x14ac:dyDescent="0.2">
      <c r="A17" s="3" t="s">
        <v>18</v>
      </c>
      <c r="B17" s="21">
        <v>70627.136283495507</v>
      </c>
      <c r="C17" s="21">
        <v>43477.45693662572</v>
      </c>
      <c r="D17" s="21">
        <v>69936.048973431913</v>
      </c>
      <c r="E17" s="22">
        <f t="shared" si="2"/>
        <v>2.8496284871160111</v>
      </c>
      <c r="F17" s="23">
        <f t="shared" si="3"/>
        <v>60.855886937851892</v>
      </c>
    </row>
    <row r="18" spans="1:6" ht="24" customHeight="1" x14ac:dyDescent="0.2">
      <c r="A18" s="3" t="s">
        <v>19</v>
      </c>
      <c r="B18" s="21">
        <v>1576611.9176814847</v>
      </c>
      <c r="C18" s="21">
        <v>663782.73880743235</v>
      </c>
      <c r="D18" s="21">
        <v>902502.3060260365</v>
      </c>
      <c r="E18" s="22">
        <f t="shared" si="2"/>
        <v>36.773542667769071</v>
      </c>
      <c r="F18" s="23">
        <f t="shared" si="3"/>
        <v>35.963509332510398</v>
      </c>
    </row>
    <row r="19" spans="1:6" ht="24" customHeight="1" x14ac:dyDescent="0.2">
      <c r="A19" s="3" t="s">
        <v>20</v>
      </c>
      <c r="B19" s="21">
        <v>-142834.92841259399</v>
      </c>
      <c r="C19" s="21">
        <v>387210.29342823121</v>
      </c>
      <c r="D19" s="21">
        <v>28930.529261080046</v>
      </c>
      <c r="E19" s="22">
        <f t="shared" si="2"/>
        <v>1.1788092341481249</v>
      </c>
      <c r="F19" s="23">
        <f t="shared" si="3"/>
        <v>-92.528471026702633</v>
      </c>
    </row>
    <row r="20" spans="1:6" ht="24" customHeight="1" x14ac:dyDescent="0.2">
      <c r="A20" s="3" t="s">
        <v>21</v>
      </c>
      <c r="B20" s="21">
        <v>-1794.3684498403627</v>
      </c>
      <c r="C20" s="21">
        <v>-10718.810544621392</v>
      </c>
      <c r="D20" s="21">
        <v>87132.732069111735</v>
      </c>
      <c r="E20" s="22">
        <f t="shared" si="2"/>
        <v>3.5503280369572074</v>
      </c>
      <c r="F20" s="23">
        <f t="shared" si="3"/>
        <v>-912.8955326375667</v>
      </c>
    </row>
    <row r="21" spans="1:6" ht="24" customHeight="1" x14ac:dyDescent="0.2">
      <c r="A21" s="3" t="s">
        <v>22</v>
      </c>
      <c r="B21" s="21">
        <v>102673.6863422115</v>
      </c>
      <c r="C21" s="21">
        <v>-11388.625930385162</v>
      </c>
      <c r="D21" s="21">
        <v>-56221.4695398943</v>
      </c>
      <c r="E21" s="22">
        <f t="shared" si="2"/>
        <v>-2.2908114418827177</v>
      </c>
      <c r="F21" s="23">
        <f t="shared" si="3"/>
        <v>393.66332587932231</v>
      </c>
    </row>
    <row r="22" spans="1:6" ht="24" customHeight="1" x14ac:dyDescent="0.2">
      <c r="A22" s="3" t="s">
        <v>23</v>
      </c>
      <c r="B22" s="21">
        <v>652053.03119976725</v>
      </c>
      <c r="C22" s="21">
        <v>459460.8268956453</v>
      </c>
      <c r="D22" s="21">
        <v>802374.05815555993</v>
      </c>
      <c r="E22" s="22">
        <f t="shared" si="2"/>
        <v>32.693696698702148</v>
      </c>
      <c r="F22" s="23">
        <f t="shared" si="3"/>
        <v>74.633834091322569</v>
      </c>
    </row>
    <row r="23" spans="1:6" ht="24" customHeight="1" x14ac:dyDescent="0.2">
      <c r="A23" s="3" t="s">
        <v>24</v>
      </c>
      <c r="B23" s="21">
        <v>5756.2835795968113</v>
      </c>
      <c r="C23" s="21">
        <v>-10043.283031226338</v>
      </c>
      <c r="D23" s="21">
        <v>1050.9168762358313</v>
      </c>
      <c r="E23" s="22">
        <f t="shared" si="2"/>
        <v>4.2820872955666466E-2</v>
      </c>
      <c r="F23" s="23">
        <f t="shared" si="3"/>
        <v>-110.46387792685266</v>
      </c>
    </row>
    <row r="24" spans="1:6" ht="24" customHeight="1" x14ac:dyDescent="0.2">
      <c r="A24" s="3" t="s">
        <v>25</v>
      </c>
      <c r="B24" s="21">
        <v>18602.448832408256</v>
      </c>
      <c r="C24" s="21">
        <v>43862.017262179506</v>
      </c>
      <c r="D24" s="21">
        <v>83568.614817593378</v>
      </c>
      <c r="E24" s="22">
        <f t="shared" si="2"/>
        <v>3.4051037899425283</v>
      </c>
      <c r="F24" s="23">
        <f t="shared" si="3"/>
        <v>90.526154595382252</v>
      </c>
    </row>
    <row r="25" spans="1:6" ht="24" customHeight="1" x14ac:dyDescent="0.2">
      <c r="A25" s="3" t="s">
        <v>26</v>
      </c>
      <c r="B25" s="21">
        <v>-17040.524457380474</v>
      </c>
      <c r="C25" s="21">
        <v>-12572.156673558087</v>
      </c>
      <c r="D25" s="21">
        <v>100844.80398353156</v>
      </c>
      <c r="E25" s="22">
        <f t="shared" si="2"/>
        <v>4.1090429103061163</v>
      </c>
      <c r="F25" s="23">
        <f t="shared" si="3"/>
        <v>-902.12812011506003</v>
      </c>
    </row>
    <row r="26" spans="1:6" ht="24" customHeight="1" x14ac:dyDescent="0.2">
      <c r="A26" s="3" t="s">
        <v>27</v>
      </c>
      <c r="B26" s="21">
        <v>5422.1692614743743</v>
      </c>
      <c r="C26" s="21">
        <v>28650.225810706062</v>
      </c>
      <c r="D26" s="21">
        <v>11695.571968710226</v>
      </c>
      <c r="E26" s="22">
        <f t="shared" si="2"/>
        <v>0.476550156097797</v>
      </c>
      <c r="F26" s="23">
        <f t="shared" si="3"/>
        <v>-59.178081017637894</v>
      </c>
    </row>
    <row r="27" spans="1:6" ht="24" customHeight="1" x14ac:dyDescent="0.2">
      <c r="A27" s="3" t="s">
        <v>28</v>
      </c>
      <c r="B27" s="21">
        <v>5590.3762152394092</v>
      </c>
      <c r="C27" s="21">
        <v>10746.90655477807</v>
      </c>
      <c r="D27" s="21">
        <v>11961.420955203746</v>
      </c>
      <c r="E27" s="22">
        <f t="shared" si="2"/>
        <v>0.48738249301563813</v>
      </c>
      <c r="F27" s="23">
        <f t="shared" si="3"/>
        <v>11.301060395707111</v>
      </c>
    </row>
    <row r="28" spans="1:6" ht="24" customHeight="1" x14ac:dyDescent="0.2">
      <c r="A28" s="3" t="s">
        <v>29</v>
      </c>
      <c r="B28" s="21">
        <v>-1617.4613059663805</v>
      </c>
      <c r="C28" s="21">
        <v>-15638.929348336667</v>
      </c>
      <c r="D28" s="21">
        <v>12042.298442715251</v>
      </c>
      <c r="E28" s="22">
        <f t="shared" si="2"/>
        <v>0.49067794358458161</v>
      </c>
      <c r="F28" s="23">
        <f t="shared" si="3"/>
        <v>-177.00206436443841</v>
      </c>
    </row>
    <row r="29" spans="1:6" ht="24" customHeight="1" x14ac:dyDescent="0.2">
      <c r="A29" s="3" t="s">
        <v>30</v>
      </c>
      <c r="B29" s="21">
        <v>2996.9987209291562</v>
      </c>
      <c r="C29" s="21">
        <v>-5328.5045644549946</v>
      </c>
      <c r="D29" s="21">
        <v>5062.5081945226702</v>
      </c>
      <c r="E29" s="22">
        <f t="shared" si="2"/>
        <v>0.20627798937927502</v>
      </c>
      <c r="F29" s="23">
        <f t="shared" si="3"/>
        <v>-195.00804837990168</v>
      </c>
    </row>
    <row r="30" spans="1:6" ht="6" customHeight="1" x14ac:dyDescent="0.2">
      <c r="A30" s="4"/>
      <c r="B30" s="5"/>
      <c r="C30" s="5"/>
      <c r="D30" s="5"/>
      <c r="E30" s="5"/>
      <c r="F30" s="6"/>
    </row>
    <row r="31" spans="1:6" ht="6" customHeight="1" x14ac:dyDescent="0.2"/>
    <row r="32" spans="1:6" x14ac:dyDescent="0.2">
      <c r="A32" s="1" t="s">
        <v>34</v>
      </c>
    </row>
    <row r="33" spans="1:1" x14ac:dyDescent="0.2">
      <c r="A33" s="1" t="s">
        <v>33</v>
      </c>
    </row>
    <row r="34" spans="1:1" x14ac:dyDescent="0.2">
      <c r="A34" s="1" t="s">
        <v>6</v>
      </c>
    </row>
  </sheetData>
  <mergeCells count="7">
    <mergeCell ref="B9:D9"/>
    <mergeCell ref="A1:F1"/>
    <mergeCell ref="A2:F2"/>
    <mergeCell ref="A3:F3"/>
    <mergeCell ref="A5:F5"/>
    <mergeCell ref="A6:F6"/>
    <mergeCell ref="B8:D8"/>
  </mergeCells>
  <printOptions horizontalCentered="1"/>
  <pageMargins left="0.74803149606299202" right="0.74803149606299202" top="0.98425196850393704" bottom="0.98425196850393704" header="0.31496062992126" footer="0.31496062992126"/>
  <pageSetup paperSize="119" scale="9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Cuadro 8</vt:lpstr>
      <vt:lpstr>'Cuadro 8'!Área_de_impresión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Dalys Liao de Pardo</dc:creator>
  <cp:lastModifiedBy>Emmy de Flores</cp:lastModifiedBy>
  <cp:lastPrinted>2025-11-26T23:39:18Z</cp:lastPrinted>
  <dcterms:created xsi:type="dcterms:W3CDTF">2018-11-26T14:57:13Z</dcterms:created>
  <dcterms:modified xsi:type="dcterms:W3CDTF">2025-11-26T23:40:48Z</dcterms:modified>
</cp:coreProperties>
</file>